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7F306B9-C351-4F2F-AF49-FD42683B14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R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<sst xmlns="http://schemas.openxmlformats.org/spreadsheetml/2006/main" count="71" uniqueCount="30">
  <si>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</si>
  <si>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</si>
  <si>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</si>
  <si>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</si>
  <si>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</si>
  <si>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</si>
  <si>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</si>
  <si>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</si>
  <si>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</si>
  <si>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</si>
  <si>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</si>
  <si>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</si>
  <si>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</si>
  <si>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</si>
  <si>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</si>
  <si>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</si>
  <si>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</si>
  <si>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</si>
  <si>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</si>
  <si>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</si>
  <si>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</si>
  <si>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</si>
  <si>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</si>
  <si>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</si>
  <si>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</si>
  <si>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</si>
  <si>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KiPa = Kiteen Pallo-90  (1990),  kasvattajaseura</t>
  </si>
  <si>
    <t>Juho Sorvi</t>
  </si>
  <si>
    <t>22.9.2005   Tohmajärvi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</si>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</sst>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2022</v>
      </c>
      <c r="Y4" s="66" t="s">
        <v>25</v>
      </c>
      <c r="Z4" s="67" t="s">
        <v>24</v>
      </c>
      <c r="AA4" s="66">
        <v>9</v>
      </c>
      <c r="AB4" s="66">
        <v>0</v>
      </c>
      <c r="AC4" s="66">
        <v>1</v>
      </c>
      <c r="AD4" s="66">
        <v>4</v>
      </c>
      <c r="AE4" s="66">
        <v>25</v>
      </c>
      <c r="AF4" s="68">
        <v>0.55559999999999998</v>
      </c>
      <c r="AG4" s="69">
        <v>45</v>
      </c>
      <c r="AH4" s="39"/>
      <c r="AI4" s="7"/>
      <c r="AJ4" s="7"/>
      <c r="AK4" s="7"/>
      <c r="AL4" s="10"/>
      <c r="AM4" s="12">
        <v>2</v>
      </c>
      <c r="AN4" s="12">
        <v>0</v>
      </c>
      <c r="AO4" s="13">
        <v>0</v>
      </c>
      <c r="AP4" s="12">
        <v>0</v>
      </c>
      <c r="AQ4" s="12">
        <v>7</v>
      </c>
      <c r="AR4" s="63">
        <v>0.58330000000000004</v>
      </c>
      <c r="AS4" s="10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29</v>
      </c>
      <c r="Z5" s="1" t="s">
        <v>24</v>
      </c>
      <c r="AA5" s="12">
        <v>13</v>
      </c>
      <c r="AB5" s="12">
        <v>1</v>
      </c>
      <c r="AC5" s="12">
        <v>6</v>
      </c>
      <c r="AD5" s="12">
        <v>14</v>
      </c>
      <c r="AE5" s="12">
        <v>48</v>
      </c>
      <c r="AF5" s="65">
        <v>0.56470588235294117</v>
      </c>
      <c r="AG5" s="10">
        <v>85</v>
      </c>
      <c r="AH5" s="39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2</v>
      </c>
      <c r="AQ5" s="12">
        <v>13</v>
      </c>
      <c r="AR5" s="31">
        <v>0.56520000000000004</v>
      </c>
      <c r="AS5" s="18">
        <v>23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22</v>
      </c>
      <c r="AB6" s="35">
        <f>SUM(AB4:AB5)</f>
        <v>1</v>
      </c>
      <c r="AC6" s="35">
        <f>SUM(AC4:AC5)</f>
        <v>7</v>
      </c>
      <c r="AD6" s="35">
        <f>SUM(AD4:AD5)</f>
        <v>18</v>
      </c>
      <c r="AE6" s="35">
        <f>SUM(AE4:AE5)</f>
        <v>73</v>
      </c>
      <c r="AF6" s="36">
        <f>PRODUCT(AE6/AG6)</f>
        <v>0.56153846153846154</v>
      </c>
      <c r="AG6" s="20">
        <f>SUM(AG4:AG5)</f>
        <v>130</v>
      </c>
      <c r="AH6" s="17"/>
      <c r="AI6" s="28"/>
      <c r="AJ6" s="40"/>
      <c r="AK6" s="41"/>
      <c r="AL6" s="10"/>
      <c r="AM6" s="35">
        <f>SUM(AM4:AM5)</f>
        <v>5</v>
      </c>
      <c r="AN6" s="35">
        <f>SUM(AN4:AN5)</f>
        <v>0</v>
      </c>
      <c r="AO6" s="35">
        <f>SUM(AO4:AO5)</f>
        <v>1</v>
      </c>
      <c r="AP6" s="35">
        <f>SUM(AP4:AP5)</f>
        <v>2</v>
      </c>
      <c r="AQ6" s="35">
        <f>SUM(AQ4:AQ5)</f>
        <v>20</v>
      </c>
      <c r="AR6" s="36">
        <f>PRODUCT(AQ6/AS6)</f>
        <v>0.5714285714285714</v>
      </c>
      <c r="AS6" s="38">
        <f>SUM(AS4:AS5)</f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27</v>
      </c>
      <c r="F11" s="45">
        <f>PRODUCT(AB6+AN6)</f>
        <v>1</v>
      </c>
      <c r="G11" s="45">
        <f>PRODUCT(AC6+AO6)</f>
        <v>8</v>
      </c>
      <c r="H11" s="45">
        <f>PRODUCT(AD6+AP6)</f>
        <v>20</v>
      </c>
      <c r="I11" s="45">
        <f>PRODUCT(AE6+AQ6)</f>
        <v>93</v>
      </c>
      <c r="J11" s="58">
        <f>PRODUCT(I11/K11)</f>
        <v>0.5636363636363636</v>
      </c>
      <c r="K11" s="10">
        <f>PRODUCT(AG6+AS6)</f>
        <v>165</v>
      </c>
      <c r="L11" s="51">
        <f>PRODUCT((F11+G11)/E11)</f>
        <v>0.33333333333333331</v>
      </c>
      <c r="M11" s="51">
        <f>PRODUCT(H11/E11)</f>
        <v>0.7407407407407407</v>
      </c>
      <c r="N11" s="51">
        <f>PRODUCT((F11+G11+H11)/E11)</f>
        <v>1.0740740740740742</v>
      </c>
      <c r="O11" s="51">
        <f>PRODUCT(I11/E11)</f>
        <v>3.4444444444444446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27</v>
      </c>
      <c r="F12" s="45">
        <f t="shared" ref="F12:I12" si="0">SUM(F9:F11)</f>
        <v>1</v>
      </c>
      <c r="G12" s="45">
        <f t="shared" si="0"/>
        <v>8</v>
      </c>
      <c r="H12" s="45">
        <f t="shared" si="0"/>
        <v>20</v>
      </c>
      <c r="I12" s="45">
        <f t="shared" si="0"/>
        <v>93</v>
      </c>
      <c r="J12" s="58">
        <f>PRODUCT(I12/K12)</f>
        <v>0.5636363636363636</v>
      </c>
      <c r="K12" s="16">
        <f>SUM(K9:K11)</f>
        <v>165</v>
      </c>
      <c r="L12" s="51">
        <f>PRODUCT((F12+G12)/E12)</f>
        <v>0.33333333333333331</v>
      </c>
      <c r="M12" s="51">
        <f>PRODUCT(H12/E12)</f>
        <v>0.7407407407407407</v>
      </c>
      <c r="N12" s="51">
        <f>PRODUCT((F12+G12+H12)/E12)</f>
        <v>1.0740740740740742</v>
      </c>
      <c r="O12" s="51">
        <f>PRODUCT(I12/E12)</f>
        <v>3.4444444444444446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2023-09-01T11:33:10Z</dcterms:modified>
</cp:coreProperties>
</file>